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GQA GESTION CALIDAD ASISTENCIAL\"/>
    </mc:Choice>
  </mc:AlternateContent>
  <bookViews>
    <workbookView xWindow="-120" yWindow="-120" windowWidth="20730" windowHeight="11160"/>
  </bookViews>
  <sheets>
    <sheet name="FR-GQA-7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" i="1" l="1"/>
  <c r="AJ21" i="1" l="1"/>
  <c r="AK21" i="1" s="1"/>
  <c r="AJ20" i="1"/>
  <c r="AK20" i="1" s="1"/>
  <c r="AJ19" i="1"/>
  <c r="AK19" i="1" s="1"/>
  <c r="AJ18" i="1"/>
  <c r="AK18" i="1" s="1"/>
  <c r="AJ17" i="1"/>
  <c r="AK17" i="1" s="1"/>
  <c r="AK16" i="1"/>
  <c r="AJ16" i="1"/>
  <c r="AJ15" i="1"/>
  <c r="AK15" i="1" s="1"/>
  <c r="AJ14" i="1"/>
  <c r="AK14" i="1" s="1"/>
  <c r="AJ13" i="1"/>
  <c r="AK13" i="1" s="1"/>
  <c r="AJ12" i="1"/>
  <c r="AK12" i="1" s="1"/>
  <c r="AJ11" i="1"/>
  <c r="AK11" i="1" s="1"/>
  <c r="AJ10" i="1"/>
  <c r="AK10" i="1" s="1"/>
  <c r="AJ9" i="1"/>
  <c r="AK9" i="1" s="1"/>
  <c r="AJ8" i="1"/>
  <c r="AK8" i="1" s="1"/>
  <c r="AJ7" i="1"/>
  <c r="AK7" i="1" s="1"/>
  <c r="AK6" i="1"/>
  <c r="AJ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J5" i="1"/>
  <c r="AK5" i="1" s="1"/>
</calcChain>
</file>

<file path=xl/sharedStrings.xml><?xml version="1.0" encoding="utf-8"?>
<sst xmlns="http://schemas.openxmlformats.org/spreadsheetml/2006/main" count="78" uniqueCount="64">
  <si>
    <t>ESE DEPARTAMENTAL SOLUCION SALUD</t>
  </si>
  <si>
    <t>Version 1</t>
  </si>
  <si>
    <t>Documento Controlado</t>
  </si>
  <si>
    <t>N°</t>
  </si>
  <si>
    <t>CENTRO DE ATENCIÓN</t>
  </si>
  <si>
    <t>NOMBRE DIRECTOR</t>
  </si>
  <si>
    <t>PROFESION</t>
  </si>
  <si>
    <t xml:space="preserve">Barranca De Upia </t>
  </si>
  <si>
    <t xml:space="preserve">DIANA  PATRICIA RESTREPO  RIOS </t>
  </si>
  <si>
    <t>ENFERMERA</t>
  </si>
  <si>
    <t>Cabuyaro</t>
  </si>
  <si>
    <t xml:space="preserve">CARLOS  ANDRES GOMEZ MUÑOZ </t>
  </si>
  <si>
    <t>ODONTOLOGO</t>
  </si>
  <si>
    <t>ABRIL</t>
  </si>
  <si>
    <t xml:space="preserve">Cumaral </t>
  </si>
  <si>
    <t>GERMAN ANDREY ACOSTA ALVARADO</t>
  </si>
  <si>
    <t>ENFERMERO</t>
  </si>
  <si>
    <t>JUNIO</t>
  </si>
  <si>
    <t xml:space="preserve">El Calvario </t>
  </si>
  <si>
    <t xml:space="preserve">ZAMIR  GARAY  CLAVIJO </t>
  </si>
  <si>
    <t xml:space="preserve">El Castillo </t>
  </si>
  <si>
    <t xml:space="preserve">NOHORA  PATRICIA  PUERTO LEON </t>
  </si>
  <si>
    <t xml:space="preserve">La Macarena </t>
  </si>
  <si>
    <t xml:space="preserve">IVAN  DARIO LOPEZ  RESTREPO </t>
  </si>
  <si>
    <t>MEDICO</t>
  </si>
  <si>
    <t>ENERO</t>
  </si>
  <si>
    <t>La Uribe</t>
  </si>
  <si>
    <t xml:space="preserve">JORGE  ENRIQUE  PEÑA  PEÑA </t>
  </si>
  <si>
    <t xml:space="preserve">Lejanias </t>
  </si>
  <si>
    <t xml:space="preserve">NICANOR  CALIXTO LOBO  MENDOZA </t>
  </si>
  <si>
    <t>MAYO</t>
  </si>
  <si>
    <t xml:space="preserve">Mapiripan </t>
  </si>
  <si>
    <t xml:space="preserve">DEISY STEFANNY NIEVES VALBUENA </t>
  </si>
  <si>
    <t>ENEFERMERA</t>
  </si>
  <si>
    <t>JULIO</t>
  </si>
  <si>
    <t xml:space="preserve">Mesetas </t>
  </si>
  <si>
    <t xml:space="preserve">JUAN  CARLOS BARRERA  BARRAGAN </t>
  </si>
  <si>
    <t>AGOSTO</t>
  </si>
  <si>
    <t xml:space="preserve">Puerto Concordia </t>
  </si>
  <si>
    <t xml:space="preserve">BLANCA  FABIOLA TORRES  MEDINA </t>
  </si>
  <si>
    <t xml:space="preserve">Puerto Gaitan </t>
  </si>
  <si>
    <t xml:space="preserve">QUIROGA SIERRA CARLOS  </t>
  </si>
  <si>
    <t xml:space="preserve">Puerto Lleras </t>
  </si>
  <si>
    <t xml:space="preserve">DORIS EDIT PARRADO PARRADO </t>
  </si>
  <si>
    <t xml:space="preserve">Restrepo </t>
  </si>
  <si>
    <t xml:space="preserve">CARLOS ADOLFO PARADA TARACHE </t>
  </si>
  <si>
    <t xml:space="preserve">San Juan De Arama </t>
  </si>
  <si>
    <t xml:space="preserve">PEDRO  PASTOR GUERRERO  MUÃ‘OZ </t>
  </si>
  <si>
    <t>San Juanito</t>
  </si>
  <si>
    <t xml:space="preserve">Vista Hermosa </t>
  </si>
  <si>
    <t xml:space="preserve">ARMANDO  VASQUEZ GODOY </t>
  </si>
  <si>
    <t>Fecha Vigencia 
2020/04/27</t>
  </si>
  <si>
    <t>FEBRERO</t>
  </si>
  <si>
    <t>SEPTIEMBRE</t>
  </si>
  <si>
    <t>OCTUBRE</t>
  </si>
  <si>
    <t>NOVIEMBRE</t>
  </si>
  <si>
    <t>DICIEMBRE</t>
  </si>
  <si>
    <t xml:space="preserve">MES: </t>
  </si>
  <si>
    <t>AÑO</t>
  </si>
  <si>
    <t>Codigo 
FR-GQA-73</t>
  </si>
  <si>
    <t xml:space="preserve">Escoja   " X " si presento informacion </t>
  </si>
  <si>
    <t>TOTAL
REPORTE MES</t>
  </si>
  <si>
    <t xml:space="preserve">PORCENTAJE </t>
  </si>
  <si>
    <t>REPORTE MENSUAL DE  PACIENTES HOSPITALIZADOS Y EN OBSERVACION POR CENTRO DE 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</si>
</sst>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57150</xdr:rowOff>
    </xdr:from>
    <xdr:to>
      <xdr:col>1</xdr:col>
      <xdr:colOff>619126</xdr:colOff>
      <xdr:row>1</xdr:row>
      <xdr:rowOff>419100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7150"/>
          <a:ext cx="838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304800</xdr:colOff>
      <xdr:row>0</xdr:row>
      <xdr:rowOff>1</xdr:rowOff>
    </xdr:from>
    <xdr:to>
      <xdr:col>36</xdr:col>
      <xdr:colOff>676835</xdr:colOff>
      <xdr:row>1</xdr:row>
      <xdr:rowOff>323850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1"/>
          <a:ext cx="1066800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628650</xdr:colOff>
      <xdr:row>0</xdr:row>
      <xdr:rowOff>0</xdr:rowOff>
    </xdr:from>
    <xdr:to>
      <xdr:col>25</xdr:col>
      <xdr:colOff>676275</xdr:colOff>
      <xdr:row>2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 flipH="1">
          <a:off x="91725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628650</xdr:colOff>
      <xdr:row>0</xdr:row>
      <xdr:rowOff>0</xdr:rowOff>
    </xdr:from>
    <xdr:to>
      <xdr:col>25</xdr:col>
      <xdr:colOff>676275</xdr:colOff>
      <xdr:row>2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 flipH="1">
          <a:off x="91725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628650</xdr:colOff>
      <xdr:row>0</xdr:row>
      <xdr:rowOff>0</xdr:rowOff>
    </xdr:from>
    <xdr:to>
      <xdr:col>25</xdr:col>
      <xdr:colOff>676275</xdr:colOff>
      <xdr:row>2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 flipH="1">
          <a:off x="91725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628650</xdr:colOff>
      <xdr:row>0</xdr:row>
      <xdr:rowOff>0</xdr:rowOff>
    </xdr:from>
    <xdr:to>
      <xdr:col>25</xdr:col>
      <xdr:colOff>676275</xdr:colOff>
      <xdr:row>2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 flipH="1">
          <a:off x="91725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628650</xdr:colOff>
      <xdr:row>0</xdr:row>
      <xdr:rowOff>0</xdr:rowOff>
    </xdr:from>
    <xdr:to>
      <xdr:col>25</xdr:col>
      <xdr:colOff>676275</xdr:colOff>
      <xdr:row>2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 flipH="1">
          <a:off x="91725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628650</xdr:colOff>
      <xdr:row>0</xdr:row>
      <xdr:rowOff>0</xdr:rowOff>
    </xdr:from>
    <xdr:to>
      <xdr:col>25</xdr:col>
      <xdr:colOff>676275</xdr:colOff>
      <xdr:row>2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 flipH="1">
          <a:off x="91725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628650</xdr:colOff>
      <xdr:row>0</xdr:row>
      <xdr:rowOff>0</xdr:rowOff>
    </xdr:from>
    <xdr:to>
      <xdr:col>25</xdr:col>
      <xdr:colOff>676275</xdr:colOff>
      <xdr:row>2</xdr:row>
      <xdr:rowOff>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/>
        </xdr:cNvSpPr>
      </xdr:nvSpPr>
      <xdr:spPr bwMode="auto">
        <a:xfrm flipH="1">
          <a:off x="91725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628650</xdr:colOff>
      <xdr:row>0</xdr:row>
      <xdr:rowOff>0</xdr:rowOff>
    </xdr:from>
    <xdr:to>
      <xdr:col>25</xdr:col>
      <xdr:colOff>676275</xdr:colOff>
      <xdr:row>2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 flipH="1">
          <a:off x="91725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628650</xdr:colOff>
      <xdr:row>0</xdr:row>
      <xdr:rowOff>0</xdr:rowOff>
    </xdr:from>
    <xdr:to>
      <xdr:col>25</xdr:col>
      <xdr:colOff>676275</xdr:colOff>
      <xdr:row>2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 flipH="1">
          <a:off x="91725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628650</xdr:colOff>
      <xdr:row>0</xdr:row>
      <xdr:rowOff>0</xdr:rowOff>
    </xdr:from>
    <xdr:to>
      <xdr:col>25</xdr:col>
      <xdr:colOff>676275</xdr:colOff>
      <xdr:row>2</xdr:row>
      <xdr:rowOff>0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/>
        </xdr:cNvSpPr>
      </xdr:nvSpPr>
      <xdr:spPr bwMode="auto">
        <a:xfrm flipH="1">
          <a:off x="91725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628650</xdr:colOff>
      <xdr:row>0</xdr:row>
      <xdr:rowOff>0</xdr:rowOff>
    </xdr:from>
    <xdr:to>
      <xdr:col>25</xdr:col>
      <xdr:colOff>676275</xdr:colOff>
      <xdr:row>2</xdr:row>
      <xdr:rowOff>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rrowheads="1"/>
        </xdr:cNvSpPr>
      </xdr:nvSpPr>
      <xdr:spPr bwMode="auto">
        <a:xfrm flipH="1">
          <a:off x="91725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628650</xdr:colOff>
      <xdr:row>0</xdr:row>
      <xdr:rowOff>0</xdr:rowOff>
    </xdr:from>
    <xdr:to>
      <xdr:col>25</xdr:col>
      <xdr:colOff>676275</xdr:colOff>
      <xdr:row>2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rrowheads="1"/>
        </xdr:cNvSpPr>
      </xdr:nvSpPr>
      <xdr:spPr bwMode="auto">
        <a:xfrm flipH="1">
          <a:off x="91725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628650</xdr:colOff>
      <xdr:row>0</xdr:row>
      <xdr:rowOff>0</xdr:rowOff>
    </xdr:from>
    <xdr:to>
      <xdr:col>25</xdr:col>
      <xdr:colOff>676275</xdr:colOff>
      <xdr:row>2</xdr:row>
      <xdr:rowOff>0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/>
        </xdr:cNvSpPr>
      </xdr:nvSpPr>
      <xdr:spPr bwMode="auto">
        <a:xfrm flipH="1">
          <a:off x="91725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628650</xdr:colOff>
      <xdr:row>0</xdr:row>
      <xdr:rowOff>0</xdr:rowOff>
    </xdr:from>
    <xdr:to>
      <xdr:col>25</xdr:col>
      <xdr:colOff>676275</xdr:colOff>
      <xdr:row>2</xdr:row>
      <xdr:rowOff>0</xdr:rowOff>
    </xdr:to>
    <xdr:sp macro="" textlink="">
      <xdr:nvSpPr>
        <xdr:cNvPr id="17" name="Rectangl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rrowheads="1"/>
        </xdr:cNvSpPr>
      </xdr:nvSpPr>
      <xdr:spPr bwMode="auto">
        <a:xfrm flipH="1">
          <a:off x="91725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zoomScale="85" zoomScaleNormal="85" workbookViewId="0">
      <selection activeCell="Y11" sqref="Y11"/>
    </sheetView>
  </sheetViews>
  <sheetFormatPr baseColWidth="10" defaultRowHeight="31.5" customHeight="1" x14ac:dyDescent="0.25"/>
  <cols>
    <col min="1" max="1" width="4.42578125" style="2" customWidth="1"/>
    <col min="2" max="2" width="15.140625" style="2" customWidth="1"/>
    <col min="3" max="3" width="28.5703125" style="2" customWidth="1"/>
    <col min="4" max="4" width="14" style="2" customWidth="1"/>
    <col min="5" max="35" width="3.7109375" style="2" customWidth="1"/>
    <col min="36" max="36" width="10.42578125" style="2" customWidth="1"/>
    <col min="37" max="37" width="14.85546875" style="2" customWidth="1"/>
    <col min="38" max="38" width="11.85546875" style="2" bestFit="1" customWidth="1"/>
    <col min="39" max="40" width="0" style="2" hidden="1" customWidth="1"/>
    <col min="41" max="43" width="11.42578125" style="2"/>
    <col min="44" max="54" width="11.42578125" style="2" customWidth="1"/>
    <col min="55" max="16384" width="11.42578125" style="2"/>
  </cols>
  <sheetData>
    <row r="1" spans="1:40" ht="31.5" customHeight="1" x14ac:dyDescent="0.25">
      <c r="A1" s="15"/>
      <c r="B1" s="15"/>
      <c r="C1" s="31" t="s">
        <v>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14" t="s">
        <v>1</v>
      </c>
      <c r="AA1" s="14"/>
      <c r="AB1" s="14"/>
      <c r="AC1" s="14"/>
      <c r="AD1" s="14"/>
      <c r="AE1" s="25" t="s">
        <v>59</v>
      </c>
      <c r="AF1" s="26"/>
      <c r="AG1" s="26"/>
      <c r="AH1" s="26"/>
      <c r="AI1" s="27"/>
      <c r="AJ1" s="15"/>
      <c r="AK1" s="15"/>
      <c r="AM1" s="1" t="s">
        <v>25</v>
      </c>
      <c r="AN1" s="1">
        <v>31</v>
      </c>
    </row>
    <row r="2" spans="1:40" ht="31.5" customHeight="1" x14ac:dyDescent="0.25">
      <c r="A2" s="19"/>
      <c r="B2" s="19"/>
      <c r="C2" s="32" t="s">
        <v>63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20" t="s">
        <v>51</v>
      </c>
      <c r="AA2" s="20"/>
      <c r="AB2" s="20"/>
      <c r="AC2" s="20"/>
      <c r="AD2" s="20"/>
      <c r="AE2" s="28" t="s">
        <v>2</v>
      </c>
      <c r="AF2" s="29"/>
      <c r="AG2" s="29"/>
      <c r="AH2" s="29"/>
      <c r="AI2" s="30"/>
      <c r="AJ2" s="19"/>
      <c r="AK2" s="15"/>
      <c r="AM2" s="1" t="s">
        <v>52</v>
      </c>
      <c r="AN2" s="1">
        <v>28</v>
      </c>
    </row>
    <row r="3" spans="1:40" ht="31.5" customHeight="1" x14ac:dyDescent="0.25">
      <c r="A3" s="16" t="s">
        <v>3</v>
      </c>
      <c r="B3" s="16" t="s">
        <v>4</v>
      </c>
      <c r="C3" s="16" t="s">
        <v>5</v>
      </c>
      <c r="D3" s="16" t="s">
        <v>6</v>
      </c>
      <c r="E3" s="21" t="s">
        <v>57</v>
      </c>
      <c r="F3" s="21"/>
      <c r="G3" s="22" t="s">
        <v>52</v>
      </c>
      <c r="H3" s="22"/>
      <c r="I3" s="22"/>
      <c r="J3" s="22"/>
      <c r="K3" s="22"/>
      <c r="L3" s="22"/>
      <c r="M3" s="21" t="s">
        <v>58</v>
      </c>
      <c r="N3" s="21"/>
      <c r="O3" s="21"/>
      <c r="P3" s="23">
        <v>2020</v>
      </c>
      <c r="Q3" s="23"/>
      <c r="R3" s="23"/>
      <c r="S3" s="23"/>
      <c r="T3" s="23"/>
      <c r="U3" s="23"/>
      <c r="V3" s="24" t="s">
        <v>60</v>
      </c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33">
        <f>VLOOKUP(G3,AM$1:AN$11,2,FALSE)</f>
        <v>28</v>
      </c>
      <c r="AK3" s="33"/>
      <c r="AM3" s="1" t="s">
        <v>13</v>
      </c>
      <c r="AN3" s="1">
        <v>30</v>
      </c>
    </row>
    <row r="4" spans="1:40" ht="38.25" customHeight="1" x14ac:dyDescent="0.25">
      <c r="A4" s="16"/>
      <c r="B4" s="16"/>
      <c r="C4" s="16"/>
      <c r="D4" s="16"/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3">
        <v>16</v>
      </c>
      <c r="U4" s="3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3">
        <v>24</v>
      </c>
      <c r="AC4" s="3">
        <v>25</v>
      </c>
      <c r="AD4" s="3">
        <v>26</v>
      </c>
      <c r="AE4" s="3">
        <v>27</v>
      </c>
      <c r="AF4" s="3">
        <v>28</v>
      </c>
      <c r="AG4" s="3">
        <v>29</v>
      </c>
      <c r="AH4" s="3">
        <v>30</v>
      </c>
      <c r="AI4" s="3">
        <v>31</v>
      </c>
      <c r="AJ4" s="4" t="s">
        <v>61</v>
      </c>
      <c r="AK4" s="17" t="s">
        <v>62</v>
      </c>
      <c r="AL4" s="1"/>
      <c r="AM4" s="1" t="s">
        <v>30</v>
      </c>
      <c r="AN4" s="1">
        <v>31</v>
      </c>
    </row>
    <row r="5" spans="1:40" ht="31.5" customHeight="1" x14ac:dyDescent="0.25">
      <c r="A5" s="7">
        <v>1</v>
      </c>
      <c r="B5" s="8" t="s">
        <v>7</v>
      </c>
      <c r="C5" s="9" t="s">
        <v>8</v>
      </c>
      <c r="D5" s="10" t="s">
        <v>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>
        <f>COUNTIF($E5:$AH5,"X")</f>
        <v>0</v>
      </c>
      <c r="AK5" s="18">
        <f>+AJ5/AJ3</f>
        <v>0</v>
      </c>
      <c r="AM5" s="1" t="s">
        <v>17</v>
      </c>
      <c r="AN5" s="1">
        <v>30</v>
      </c>
    </row>
    <row r="6" spans="1:40" ht="31.5" customHeight="1" x14ac:dyDescent="0.25">
      <c r="A6" s="7">
        <f>+A5+1</f>
        <v>2</v>
      </c>
      <c r="B6" s="8" t="s">
        <v>10</v>
      </c>
      <c r="C6" s="9" t="s">
        <v>11</v>
      </c>
      <c r="D6" s="10" t="s">
        <v>12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>
        <f t="shared" ref="AJ6:AJ21" si="0">COUNTIF($E6:$AH6,"X")</f>
        <v>0</v>
      </c>
      <c r="AK6" s="18">
        <f t="shared" ref="AK6:AK21" si="1">+AJ6/30</f>
        <v>0</v>
      </c>
      <c r="AM6" s="1" t="s">
        <v>34</v>
      </c>
      <c r="AN6" s="1">
        <v>31</v>
      </c>
    </row>
    <row r="7" spans="1:40" ht="31.5" customHeight="1" x14ac:dyDescent="0.25">
      <c r="A7" s="7">
        <f t="shared" ref="A7:A19" si="2">+A6+1</f>
        <v>3</v>
      </c>
      <c r="B7" s="11" t="s">
        <v>14</v>
      </c>
      <c r="C7" s="12" t="s">
        <v>15</v>
      </c>
      <c r="D7" s="13" t="s">
        <v>16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>
        <f t="shared" si="0"/>
        <v>0</v>
      </c>
      <c r="AK7" s="18">
        <f t="shared" si="1"/>
        <v>0</v>
      </c>
      <c r="AM7" s="1" t="s">
        <v>37</v>
      </c>
      <c r="AN7" s="1">
        <v>31</v>
      </c>
    </row>
    <row r="8" spans="1:40" ht="31.5" customHeight="1" x14ac:dyDescent="0.25">
      <c r="A8" s="7">
        <f t="shared" si="2"/>
        <v>4</v>
      </c>
      <c r="B8" s="8" t="s">
        <v>18</v>
      </c>
      <c r="C8" s="9" t="s">
        <v>19</v>
      </c>
      <c r="D8" s="10" t="s">
        <v>12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>
        <f t="shared" si="0"/>
        <v>0</v>
      </c>
      <c r="AK8" s="18">
        <f t="shared" si="1"/>
        <v>0</v>
      </c>
      <c r="AM8" s="1" t="s">
        <v>53</v>
      </c>
      <c r="AN8" s="1">
        <v>30</v>
      </c>
    </row>
    <row r="9" spans="1:40" ht="31.5" customHeight="1" x14ac:dyDescent="0.25">
      <c r="A9" s="7">
        <f t="shared" si="2"/>
        <v>5</v>
      </c>
      <c r="B9" s="8" t="s">
        <v>20</v>
      </c>
      <c r="C9" s="9" t="s">
        <v>21</v>
      </c>
      <c r="D9" s="10" t="s">
        <v>12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>
        <f t="shared" si="0"/>
        <v>0</v>
      </c>
      <c r="AK9" s="18">
        <f t="shared" si="1"/>
        <v>0</v>
      </c>
      <c r="AM9" s="1" t="s">
        <v>54</v>
      </c>
      <c r="AN9" s="1">
        <v>31</v>
      </c>
    </row>
    <row r="10" spans="1:40" ht="31.5" customHeight="1" x14ac:dyDescent="0.25">
      <c r="A10" s="7">
        <f t="shared" si="2"/>
        <v>6</v>
      </c>
      <c r="B10" s="8" t="s">
        <v>22</v>
      </c>
      <c r="C10" s="9" t="s">
        <v>23</v>
      </c>
      <c r="D10" s="10" t="s">
        <v>24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>
        <f t="shared" si="0"/>
        <v>0</v>
      </c>
      <c r="AK10" s="18">
        <f t="shared" si="1"/>
        <v>0</v>
      </c>
      <c r="AM10" s="1" t="s">
        <v>55</v>
      </c>
      <c r="AN10" s="1">
        <v>30</v>
      </c>
    </row>
    <row r="11" spans="1:40" ht="31.5" customHeight="1" x14ac:dyDescent="0.25">
      <c r="A11" s="7">
        <f t="shared" si="2"/>
        <v>7</v>
      </c>
      <c r="B11" s="8" t="s">
        <v>26</v>
      </c>
      <c r="C11" s="9" t="s">
        <v>27</v>
      </c>
      <c r="D11" s="10" t="s">
        <v>24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>
        <f t="shared" si="0"/>
        <v>0</v>
      </c>
      <c r="AK11" s="18">
        <f t="shared" si="1"/>
        <v>0</v>
      </c>
      <c r="AM11" s="1" t="s">
        <v>56</v>
      </c>
      <c r="AN11" s="1">
        <v>31</v>
      </c>
    </row>
    <row r="12" spans="1:40" ht="31.5" customHeight="1" x14ac:dyDescent="0.25">
      <c r="A12" s="7">
        <f t="shared" si="2"/>
        <v>8</v>
      </c>
      <c r="B12" s="8" t="s">
        <v>28</v>
      </c>
      <c r="C12" s="9" t="s">
        <v>29</v>
      </c>
      <c r="D12" s="10" t="s">
        <v>24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>
        <f t="shared" si="0"/>
        <v>0</v>
      </c>
      <c r="AK12" s="18">
        <f t="shared" si="1"/>
        <v>0</v>
      </c>
    </row>
    <row r="13" spans="1:40" ht="31.5" customHeight="1" x14ac:dyDescent="0.25">
      <c r="A13" s="7">
        <f t="shared" si="2"/>
        <v>9</v>
      </c>
      <c r="B13" s="8" t="s">
        <v>31</v>
      </c>
      <c r="C13" s="9" t="s">
        <v>32</v>
      </c>
      <c r="D13" s="10" t="s">
        <v>33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>
        <f t="shared" si="0"/>
        <v>0</v>
      </c>
      <c r="AK13" s="18">
        <f t="shared" si="1"/>
        <v>0</v>
      </c>
    </row>
    <row r="14" spans="1:40" ht="31.5" customHeight="1" x14ac:dyDescent="0.25">
      <c r="A14" s="7">
        <f t="shared" si="2"/>
        <v>10</v>
      </c>
      <c r="B14" s="8" t="s">
        <v>35</v>
      </c>
      <c r="C14" s="9" t="s">
        <v>36</v>
      </c>
      <c r="D14" s="10" t="s">
        <v>24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>
        <f t="shared" si="0"/>
        <v>0</v>
      </c>
      <c r="AK14" s="18">
        <f t="shared" si="1"/>
        <v>0</v>
      </c>
    </row>
    <row r="15" spans="1:40" ht="31.5" customHeight="1" x14ac:dyDescent="0.25">
      <c r="A15" s="7">
        <f t="shared" si="2"/>
        <v>11</v>
      </c>
      <c r="B15" s="8" t="s">
        <v>38</v>
      </c>
      <c r="C15" s="9" t="s">
        <v>39</v>
      </c>
      <c r="D15" s="10" t="s">
        <v>24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>
        <f t="shared" si="0"/>
        <v>0</v>
      </c>
      <c r="AK15" s="18">
        <f t="shared" si="1"/>
        <v>0</v>
      </c>
    </row>
    <row r="16" spans="1:40" ht="31.5" customHeight="1" x14ac:dyDescent="0.25">
      <c r="A16" s="7">
        <f t="shared" si="2"/>
        <v>12</v>
      </c>
      <c r="B16" s="8" t="s">
        <v>40</v>
      </c>
      <c r="C16" s="9" t="s">
        <v>41</v>
      </c>
      <c r="D16" s="10" t="s">
        <v>24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>
        <f t="shared" si="0"/>
        <v>0</v>
      </c>
      <c r="AK16" s="18">
        <f t="shared" si="1"/>
        <v>0</v>
      </c>
    </row>
    <row r="17" spans="1:37" ht="31.5" customHeight="1" x14ac:dyDescent="0.25">
      <c r="A17" s="7">
        <f t="shared" si="2"/>
        <v>13</v>
      </c>
      <c r="B17" s="8" t="s">
        <v>42</v>
      </c>
      <c r="C17" s="9" t="s">
        <v>43</v>
      </c>
      <c r="D17" s="10" t="s">
        <v>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>
        <f t="shared" si="0"/>
        <v>0</v>
      </c>
      <c r="AK17" s="18">
        <f t="shared" si="1"/>
        <v>0</v>
      </c>
    </row>
    <row r="18" spans="1:37" ht="31.5" customHeight="1" x14ac:dyDescent="0.25">
      <c r="A18" s="7">
        <f t="shared" si="2"/>
        <v>14</v>
      </c>
      <c r="B18" s="8" t="s">
        <v>44</v>
      </c>
      <c r="C18" s="9" t="s">
        <v>45</v>
      </c>
      <c r="D18" s="10" t="s">
        <v>24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>
        <f t="shared" si="0"/>
        <v>0</v>
      </c>
      <c r="AK18" s="18">
        <f t="shared" si="1"/>
        <v>0</v>
      </c>
    </row>
    <row r="19" spans="1:37" ht="31.5" customHeight="1" x14ac:dyDescent="0.25">
      <c r="A19" s="7">
        <f t="shared" si="2"/>
        <v>15</v>
      </c>
      <c r="B19" s="8" t="s">
        <v>46</v>
      </c>
      <c r="C19" s="9" t="s">
        <v>47</v>
      </c>
      <c r="D19" s="10" t="s">
        <v>24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>
        <f t="shared" si="0"/>
        <v>0</v>
      </c>
      <c r="AK19" s="18">
        <f t="shared" si="1"/>
        <v>0</v>
      </c>
    </row>
    <row r="20" spans="1:37" ht="31.5" customHeight="1" x14ac:dyDescent="0.25">
      <c r="A20" s="7">
        <v>16</v>
      </c>
      <c r="B20" s="8" t="s">
        <v>48</v>
      </c>
      <c r="C20" s="9" t="s">
        <v>19</v>
      </c>
      <c r="D20" s="10" t="s">
        <v>12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>
        <f t="shared" si="0"/>
        <v>0</v>
      </c>
      <c r="AK20" s="18">
        <f t="shared" si="1"/>
        <v>0</v>
      </c>
    </row>
    <row r="21" spans="1:37" ht="31.5" customHeight="1" x14ac:dyDescent="0.25">
      <c r="A21" s="7">
        <v>17</v>
      </c>
      <c r="B21" s="8" t="s">
        <v>49</v>
      </c>
      <c r="C21" s="9" t="s">
        <v>50</v>
      </c>
      <c r="D21" s="10" t="s">
        <v>24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>
        <f t="shared" si="0"/>
        <v>0</v>
      </c>
      <c r="AK21" s="18">
        <f t="shared" si="1"/>
        <v>0</v>
      </c>
    </row>
  </sheetData>
  <protectedRanges>
    <protectedRange password="D057" sqref="AM1:AN11" name="MESES"/>
  </protectedRanges>
  <mergeCells count="18">
    <mergeCell ref="AJ3:AK3"/>
    <mergeCell ref="A3:A4"/>
    <mergeCell ref="B3:B4"/>
    <mergeCell ref="C3:C4"/>
    <mergeCell ref="D3:D4"/>
    <mergeCell ref="A1:B2"/>
    <mergeCell ref="C1:Y1"/>
    <mergeCell ref="E3:F3"/>
    <mergeCell ref="G3:L3"/>
    <mergeCell ref="M3:O3"/>
    <mergeCell ref="P3:U3"/>
    <mergeCell ref="V3:AI3"/>
    <mergeCell ref="AE1:AI1"/>
    <mergeCell ref="AE2:AI2"/>
    <mergeCell ref="Z1:AD1"/>
    <mergeCell ref="AJ1:AK2"/>
    <mergeCell ref="C2:Y2"/>
    <mergeCell ref="Z2:AD2"/>
  </mergeCells>
  <conditionalFormatting sqref="AK5:AK21">
    <cfRule type="cellIs" dxfId="2" priority="1" operator="greaterThan">
      <formula>80%</formula>
    </cfRule>
    <cfRule type="cellIs" dxfId="1" priority="2" operator="between">
      <formula>60%</formula>
      <formula>"79%"</formula>
    </cfRule>
    <cfRule type="cellIs" dxfId="0" priority="3" operator="lessThan">
      <formula>60%</formula>
    </cfRule>
  </conditionalFormatting>
  <dataValidations count="3">
    <dataValidation type="list" allowBlank="1" showInputMessage="1" showErrorMessage="1" sqref="E5:AI21">
      <formula1>"X"</formula1>
    </dataValidation>
    <dataValidation type="list" allowBlank="1" showInputMessage="1" showErrorMessage="1" sqref="G3">
      <formula1>"ENERO,FEBRERO,MARZO,ABRIL,MAYO,JUNIO,JULIO,AGOSTO,SEPTIEMBRE,OCTUBRE,NOVIEMBRE,DICIEMBRE"</formula1>
    </dataValidation>
    <dataValidation type="list" allowBlank="1" showInputMessage="1" showErrorMessage="1" sqref="P3:U3">
      <formula1>"2020,2021,2022"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FR-GQA-73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Amaya Cruz</dc:creator>
  <cp:lastModifiedBy>Martha Elena Amaya Cruz</cp:lastModifiedBy>
  <dcterms:created xsi:type="dcterms:W3CDTF">2020-04-27T14:08:53Z</dcterms:created>
  <dcterms:modified xsi:type="dcterms:W3CDTF">2020-04-27T15:17:42Z</dcterms:modified>
</cp:coreProperties>
</file>